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D98A341D-A229-4487-8845-3EF8CA8720B4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AIFF" sheetId="1" r:id="rId1"/>
  </sheets>
  <definedNames>
    <definedName name="_xlnm.Print_Area" localSheetId="0">EAIFF!$A$1:$J$40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F11" i="1"/>
  <c r="G11" i="1"/>
  <c r="I18" i="1"/>
  <c r="I17" i="1"/>
  <c r="I16" i="1"/>
  <c r="I15" i="1"/>
  <c r="I14" i="1"/>
  <c r="I12" i="1"/>
  <c r="E11" i="1" l="1"/>
  <c r="H11" i="1"/>
  <c r="I11" i="1" s="1"/>
  <c r="G21" i="1"/>
  <c r="E21" i="1"/>
  <c r="D21" i="1"/>
  <c r="H24" i="1"/>
  <c r="I24" i="1" s="1"/>
  <c r="G24" i="1"/>
  <c r="F24" i="1"/>
  <c r="F21" i="1" s="1"/>
  <c r="F17" i="1"/>
  <c r="F16" i="1"/>
  <c r="F15" i="1"/>
  <c r="F18" i="1"/>
  <c r="H21" i="1" l="1"/>
  <c r="I21" i="1" s="1"/>
  <c r="I30" i="1" s="1"/>
  <c r="F30" i="1"/>
  <c r="G30" i="1"/>
  <c r="H30" i="1" l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<sst xmlns="http://schemas.openxmlformats.org/spreadsheetml/2006/main" count="42" uniqueCount="38">
  <si>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</si>
  <si>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</si>
  <si>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</si>
  <si>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</si>
  <si>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</si>
  <si>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</si>
  <si>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</si>
  <si>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</si>
  <si>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</si>
  <si>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</si>
  <si>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</si>
  <si>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</si>
  <si>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</si>
  <si>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</si>
  <si>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</si>
  <si>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</si>
  <si>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</si>
  <si>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</si>
  <si>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</si>
  <si>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</si>
  <si>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</si>
  <si>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</si>
  <si>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</si>
  <si>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</si>
  <si>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</si>
  <si>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</si>
  <si>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</si>
  <si>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</si>
  <si>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</si>
  <si>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</si>
  <si>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</si>
  <si>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</si>
  <si>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LIC. CARLOS MALDONADO MENDOZA</t>
  </si>
  <si>
    <t>C.P. SALVADOR AGUIRRE ROMERO</t>
  </si>
  <si>
    <t>SECRETARIO DE FINANZAS Y ADMINISTRACION</t>
  </si>
  <si>
    <t>DIRECTOR DE CONTABILIDAD</t>
  </si>
  <si>
    <t xml:space="preserve">DEL  1o.  ENERO  AL  31  DE  DICIEMBRE  DEL  AÑO  2020  </t>
  </si>
  <si>
    <t>Morelia, Michoacán, 26 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</si>
</sst>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rgb="FFFF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8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top" wrapText="1" readingOrder="1"/>
    </xf>
    <xf numFmtId="49" fontId="6" fillId="2" borderId="13" xfId="0" applyNumberFormat="1" applyFont="1" applyFill="1" applyBorder="1" applyAlignment="1">
      <alignment horizontal="center" vertical="top" wrapText="1" readingOrder="1"/>
    </xf>
    <xf numFmtId="0" fontId="6" fillId="2" borderId="13" xfId="0" applyFont="1" applyFill="1" applyBorder="1" applyAlignment="1">
      <alignment horizontal="center" vertical="top" wrapText="1" readingOrder="1"/>
    </xf>
    <xf numFmtId="4" fontId="8" fillId="3" borderId="0" xfId="0" applyNumberFormat="1" applyFont="1" applyFill="1" applyBorder="1" applyAlignment="1">
      <alignment horizontal="right" vertical="center"/>
    </xf>
    <xf numFmtId="4" fontId="0" fillId="0" borderId="0" xfId="0" applyNumberFormat="1" applyFill="1">
      <alignment vertical="top"/>
    </xf>
    <xf numFmtId="0" fontId="8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43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43" fontId="9" fillId="2" borderId="7" xfId="1" applyFont="1" applyFill="1" applyBorder="1" applyAlignment="1">
      <alignment vertical="top" readingOrder="1"/>
    </xf>
    <xf numFmtId="43" fontId="9" fillId="2" borderId="0" xfId="1" applyFont="1" applyFill="1" applyBorder="1" applyAlignment="1">
      <alignment vertical="top" readingOrder="1"/>
    </xf>
    <xf numFmtId="165" fontId="9" fillId="2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vertical="center"/>
    </xf>
    <xf numFmtId="4" fontId="8" fillId="3" borderId="0" xfId="1" applyNumberFormat="1" applyFont="1" applyFill="1" applyBorder="1" applyAlignment="1">
      <alignment vertical="center" readingOrder="1"/>
    </xf>
    <xf numFmtId="43" fontId="0" fillId="0" borderId="0" xfId="1" applyFont="1" applyFill="1">
      <alignment vertical="top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" fontId="8" fillId="3" borderId="0" xfId="0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8" fillId="3" borderId="1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vertical="center" wrapText="1" readingOrder="1"/>
    </xf>
    <xf numFmtId="43" fontId="8" fillId="4" borderId="5" xfId="0" applyNumberFormat="1" applyFont="1" applyFill="1" applyBorder="1" applyAlignment="1">
      <alignment vertical="top" wrapText="1" readingOrder="1"/>
    </xf>
    <xf numFmtId="43" fontId="0" fillId="0" borderId="0" xfId="0" applyNumberFormat="1" applyFill="1">
      <alignment vertical="top"/>
    </xf>
    <xf numFmtId="0" fontId="9" fillId="0" borderId="0" xfId="0" applyFont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8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3" fontId="10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Alignment="1">
      <alignment vertical="top" wrapText="1" readingOrder="1"/>
    </xf>
    <xf numFmtId="43" fontId="1" fillId="0" borderId="0" xfId="0" applyNumberFormat="1" applyFont="1" applyFill="1">
      <alignment vertical="top"/>
    </xf>
    <xf numFmtId="0" fontId="6" fillId="0" borderId="0" xfId="0" applyFont="1" applyAlignment="1">
      <alignment vertical="top" wrapText="1" readingOrder="1"/>
    </xf>
    <xf numFmtId="4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43" fontId="11" fillId="0" borderId="0" xfId="0" applyNumberFormat="1" applyFont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6" fillId="0" borderId="15" xfId="0" applyFont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 readingOrder="1"/>
    </xf>
    <xf numFmtId="0" fontId="11" fillId="0" borderId="0" xfId="0" applyFont="1" applyFill="1" applyAlignment="1">
      <alignment vertical="top" wrapText="1" readingOrder="1"/>
    </xf>
    <xf numFmtId="164" fontId="8" fillId="3" borderId="0" xfId="0" applyNumberFormat="1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wrapText="1" readingOrder="1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left" vertical="top" wrapText="1" readingOrder="1"/>
    </xf>
    <xf numFmtId="43" fontId="8" fillId="3" borderId="0" xfId="1" applyFont="1" applyFill="1" applyBorder="1" applyAlignment="1">
      <alignment horizontal="left" vertical="top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top" wrapText="1" readingOrder="1"/>
    </xf>
    <xf numFmtId="0" fontId="6" fillId="0" borderId="15" xfId="0" applyFont="1" applyBorder="1" applyAlignment="1">
      <alignment horizontal="center" vertical="top"/>
    </xf>
    <xf numFmtId="4" fontId="8" fillId="4" borderId="16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93264</xdr:colOff>
      <xdr:row>1</xdr:row>
      <xdr:rowOff>15240</xdr:rowOff>
    </xdr:from>
    <xdr:to>
      <xdr:col>2</xdr:col>
      <xdr:colOff>654843</xdr:colOff>
      <xdr:row>5</xdr:row>
      <xdr:rowOff>79375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77" y="94615"/>
          <a:ext cx="561579" cy="64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topLeftCell="A13" zoomScale="96" zoomScaleNormal="96" workbookViewId="0">
      <selection activeCell="C41" sqref="C41"/>
    </sheetView>
  </sheetViews>
  <sheetFormatPr baseColWidth="10" defaultRowHeight="12.75" x14ac:dyDescent="0.2"/>
  <cols>
    <col min="1" max="2" width="2.140625" customWidth="1"/>
    <col min="3" max="3" width="52.42578125" customWidth="1"/>
    <col min="4" max="4" width="17.5703125" bestFit="1" customWidth="1"/>
    <col min="5" max="5" width="18.7109375" customWidth="1"/>
    <col min="6" max="6" width="16.28515625" customWidth="1"/>
    <col min="7" max="7" width="16.42578125" customWidth="1"/>
    <col min="8" max="8" width="15.7109375" customWidth="1"/>
    <col min="9" max="9" width="16.7109375" customWidth="1"/>
    <col min="10" max="10" width="0.85546875" style="1" customWidth="1"/>
    <col min="11" max="11" width="18.28515625" style="1" bestFit="1" customWidth="1"/>
    <col min="12" max="12" width="11.42578125" style="1" customWidth="1"/>
  </cols>
  <sheetData>
    <row r="1" spans="2:11" ht="6" customHeight="1" x14ac:dyDescent="0.2"/>
    <row r="2" spans="2:11" s="2" customFormat="1" ht="15.75" customHeight="1" x14ac:dyDescent="0.25">
      <c r="B2" s="93" t="s">
        <v>0</v>
      </c>
      <c r="C2" s="93"/>
      <c r="D2" s="93"/>
      <c r="E2" s="93"/>
      <c r="F2" s="93"/>
      <c r="G2" s="93"/>
      <c r="H2" s="93"/>
      <c r="I2" s="93"/>
    </row>
    <row r="3" spans="2:11" s="2" customFormat="1" x14ac:dyDescent="0.2">
      <c r="B3" s="94" t="s">
        <v>1</v>
      </c>
      <c r="C3" s="94"/>
      <c r="D3" s="94"/>
      <c r="E3" s="94"/>
      <c r="F3" s="94"/>
      <c r="G3" s="94"/>
      <c r="H3" s="94"/>
      <c r="I3" s="94"/>
    </row>
    <row r="4" spans="2:11" s="2" customFormat="1" ht="12.75" customHeight="1" x14ac:dyDescent="0.2">
      <c r="B4" s="95" t="s">
        <v>36</v>
      </c>
      <c r="C4" s="95"/>
      <c r="D4" s="95"/>
      <c r="E4" s="95"/>
      <c r="F4" s="95"/>
      <c r="G4" s="95"/>
      <c r="H4" s="95"/>
      <c r="I4" s="95"/>
    </row>
    <row r="5" spans="2:11" s="2" customFormat="1" ht="5.25" customHeight="1" x14ac:dyDescent="0.2">
      <c r="B5" s="96"/>
      <c r="C5" s="96"/>
      <c r="D5" s="96"/>
      <c r="E5" s="96"/>
      <c r="F5" s="96"/>
      <c r="G5" s="96"/>
      <c r="H5" s="96"/>
      <c r="I5" s="96"/>
    </row>
    <row r="6" spans="2:11" s="2" customFormat="1" x14ac:dyDescent="0.2">
      <c r="B6" s="97" t="s">
        <v>2</v>
      </c>
      <c r="C6" s="97"/>
      <c r="D6" s="97"/>
      <c r="E6" s="97"/>
      <c r="F6" s="97"/>
      <c r="G6" s="97"/>
      <c r="H6" s="97"/>
      <c r="I6" s="97"/>
    </row>
    <row r="7" spans="2:11" s="2" customFormat="1" ht="6.75" customHeight="1" x14ac:dyDescent="0.2">
      <c r="B7" s="3"/>
      <c r="C7" s="3"/>
      <c r="D7" s="4"/>
      <c r="E7" s="4"/>
      <c r="F7" s="4"/>
      <c r="G7" s="4"/>
      <c r="H7" s="4"/>
      <c r="I7" s="4"/>
    </row>
    <row r="8" spans="2:11" x14ac:dyDescent="0.2">
      <c r="B8" s="84" t="s">
        <v>3</v>
      </c>
      <c r="C8" s="85"/>
      <c r="D8" s="90" t="s">
        <v>4</v>
      </c>
      <c r="E8" s="91"/>
      <c r="F8" s="91"/>
      <c r="G8" s="91"/>
      <c r="H8" s="91"/>
      <c r="I8" s="92"/>
    </row>
    <row r="9" spans="2:11" ht="33.75" x14ac:dyDescent="0.2">
      <c r="B9" s="86" t="s">
        <v>5</v>
      </c>
      <c r="C9" s="87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6" t="s">
        <v>11</v>
      </c>
    </row>
    <row r="10" spans="2:11" x14ac:dyDescent="0.2">
      <c r="B10" s="88"/>
      <c r="C10" s="89"/>
      <c r="D10" s="7" t="s">
        <v>12</v>
      </c>
      <c r="E10" s="8" t="s">
        <v>13</v>
      </c>
      <c r="F10" s="9" t="s">
        <v>14</v>
      </c>
      <c r="G10" s="8" t="s">
        <v>15</v>
      </c>
      <c r="H10" s="8" t="s">
        <v>16</v>
      </c>
      <c r="I10" s="9" t="s">
        <v>17</v>
      </c>
    </row>
    <row r="11" spans="2:11" ht="28.5" customHeight="1" x14ac:dyDescent="0.2">
      <c r="B11" s="74" t="s">
        <v>18</v>
      </c>
      <c r="C11" s="75"/>
      <c r="D11" s="10">
        <v>71750140978</v>
      </c>
      <c r="E11" s="10">
        <f>SUM(E12:E19)</f>
        <v>6794259842.4499998</v>
      </c>
      <c r="F11" s="10">
        <f>SUM(F12:F19)</f>
        <v>78544400820.450012</v>
      </c>
      <c r="G11" s="10">
        <f>SUM(G12:G19)</f>
        <v>78544400820.450012</v>
      </c>
      <c r="H11" s="10">
        <f>SUM(H12:H19)</f>
        <v>78544400820.450012</v>
      </c>
      <c r="I11" s="70">
        <f>+H11-D11</f>
        <v>6794259842.4500122</v>
      </c>
      <c r="K11" s="11"/>
    </row>
    <row r="12" spans="2:11" ht="12.75" customHeight="1" x14ac:dyDescent="0.2">
      <c r="B12" s="12"/>
      <c r="C12" s="13" t="s">
        <v>19</v>
      </c>
      <c r="D12" s="14">
        <v>1583986418</v>
      </c>
      <c r="E12" s="15">
        <v>505916439.29000002</v>
      </c>
      <c r="F12" s="15">
        <v>2089902857.29</v>
      </c>
      <c r="G12" s="14">
        <v>2089902857.29</v>
      </c>
      <c r="H12" s="14">
        <v>2089902857.29</v>
      </c>
      <c r="I12" s="67">
        <f>+H12-D12</f>
        <v>505916439.28999996</v>
      </c>
    </row>
    <row r="13" spans="2:11" x14ac:dyDescent="0.2">
      <c r="B13" s="17"/>
      <c r="C13" s="18" t="s">
        <v>20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1">
        <v>0</v>
      </c>
    </row>
    <row r="14" spans="2:11" x14ac:dyDescent="0.2">
      <c r="B14" s="22"/>
      <c r="C14" s="23" t="s">
        <v>21</v>
      </c>
      <c r="D14" s="24">
        <v>0</v>
      </c>
      <c r="E14" s="14">
        <v>48718103.490000002</v>
      </c>
      <c r="F14" s="15">
        <v>48718103.490000002</v>
      </c>
      <c r="G14" s="14">
        <v>48718103.490000002</v>
      </c>
      <c r="H14" s="14">
        <v>48718103.490000002</v>
      </c>
      <c r="I14" s="67">
        <f>+H14-D14</f>
        <v>48718103.490000002</v>
      </c>
    </row>
    <row r="15" spans="2:11" x14ac:dyDescent="0.2">
      <c r="B15" s="17"/>
      <c r="C15" s="18" t="s">
        <v>22</v>
      </c>
      <c r="D15" s="20">
        <v>2131359559</v>
      </c>
      <c r="E15" s="69">
        <v>-252918279.91</v>
      </c>
      <c r="F15" s="20">
        <f>+D15+E15</f>
        <v>1878441279.0899999</v>
      </c>
      <c r="G15" s="20">
        <v>1878441279.0899999</v>
      </c>
      <c r="H15" s="20">
        <v>1878441279.0899999</v>
      </c>
      <c r="I15" s="72">
        <f>+H15-D15</f>
        <v>-252918279.91000009</v>
      </c>
    </row>
    <row r="16" spans="2:11" x14ac:dyDescent="0.2">
      <c r="B16" s="12"/>
      <c r="C16" s="13" t="s">
        <v>23</v>
      </c>
      <c r="D16" s="14">
        <v>34646377</v>
      </c>
      <c r="E16" s="14">
        <v>120947572.41</v>
      </c>
      <c r="F16" s="15">
        <f>+D16+E16</f>
        <v>155593949.41</v>
      </c>
      <c r="G16" s="14">
        <v>155593949.41</v>
      </c>
      <c r="H16" s="14">
        <v>155593949.41</v>
      </c>
      <c r="I16" s="67">
        <f>+H16-D16</f>
        <v>120947572.41</v>
      </c>
    </row>
    <row r="17" spans="1:13" x14ac:dyDescent="0.2">
      <c r="B17" s="17"/>
      <c r="C17" s="18" t="s">
        <v>24</v>
      </c>
      <c r="D17" s="20">
        <v>55549554</v>
      </c>
      <c r="E17" s="20">
        <v>48799694.68</v>
      </c>
      <c r="F17" s="20">
        <f>+D17+E17</f>
        <v>104349248.68000001</v>
      </c>
      <c r="G17" s="20">
        <v>104349248.68000001</v>
      </c>
      <c r="H17" s="20">
        <v>104349248.68000001</v>
      </c>
      <c r="I17" s="21">
        <f>+H17-D17</f>
        <v>48799694.680000007</v>
      </c>
    </row>
    <row r="18" spans="1:13" ht="23.25" customHeight="1" x14ac:dyDescent="0.2">
      <c r="A18" s="1"/>
      <c r="B18" s="25"/>
      <c r="C18" s="26" t="s">
        <v>25</v>
      </c>
      <c r="D18" s="27">
        <v>67944599070</v>
      </c>
      <c r="E18" s="15">
        <v>6322796312.4899998</v>
      </c>
      <c r="F18" s="15">
        <f>+D18+E18</f>
        <v>74267395382.490005</v>
      </c>
      <c r="G18" s="15">
        <v>74267395382.490005</v>
      </c>
      <c r="H18" s="28">
        <v>74267395382.490005</v>
      </c>
      <c r="I18" s="67">
        <f>+H18-D18</f>
        <v>6322796312.4900055</v>
      </c>
    </row>
    <row r="19" spans="1:13" ht="18" x14ac:dyDescent="0.2">
      <c r="B19" s="17"/>
      <c r="C19" s="29" t="s">
        <v>26</v>
      </c>
      <c r="D19" s="19">
        <v>0</v>
      </c>
      <c r="E19" s="19">
        <v>0</v>
      </c>
      <c r="F19" s="20">
        <v>0</v>
      </c>
      <c r="G19" s="19">
        <v>0</v>
      </c>
      <c r="H19" s="19">
        <v>0</v>
      </c>
      <c r="I19" s="21">
        <v>0</v>
      </c>
    </row>
    <row r="20" spans="1:13" x14ac:dyDescent="0.2">
      <c r="B20" s="12"/>
      <c r="C20" s="26"/>
      <c r="D20" s="30"/>
      <c r="E20" s="14"/>
      <c r="F20" s="15"/>
      <c r="G20" s="14"/>
      <c r="H20" s="14"/>
      <c r="I20" s="16"/>
    </row>
    <row r="21" spans="1:13" ht="45" customHeight="1" x14ac:dyDescent="0.2">
      <c r="B21" s="76" t="s">
        <v>27</v>
      </c>
      <c r="C21" s="77"/>
      <c r="D21" s="31">
        <f>+D24</f>
        <v>74762970</v>
      </c>
      <c r="E21" s="66">
        <f>+E24</f>
        <v>-1847544.99</v>
      </c>
      <c r="F21" s="31">
        <f>+F24</f>
        <v>72915425.010000005</v>
      </c>
      <c r="G21" s="31">
        <f>+G24</f>
        <v>72915425.010000005</v>
      </c>
      <c r="H21" s="31">
        <f>+H24</f>
        <v>72915425.010000005</v>
      </c>
      <c r="I21" s="71">
        <f>+H21-D21</f>
        <v>-1847544.9899999946</v>
      </c>
    </row>
    <row r="22" spans="1:13" x14ac:dyDescent="0.2">
      <c r="B22" s="12"/>
      <c r="C22" s="13" t="s">
        <v>20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67">
        <v>0</v>
      </c>
    </row>
    <row r="23" spans="1:13" x14ac:dyDescent="0.2">
      <c r="B23" s="17"/>
      <c r="C23" s="18" t="s">
        <v>23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1">
        <v>0</v>
      </c>
    </row>
    <row r="24" spans="1:13" ht="18" x14ac:dyDescent="0.2">
      <c r="B24" s="12"/>
      <c r="C24" s="26" t="s">
        <v>28</v>
      </c>
      <c r="D24" s="15">
        <v>74762970</v>
      </c>
      <c r="E24" s="68">
        <v>-1847544.99</v>
      </c>
      <c r="F24" s="15">
        <f>+D24+E24</f>
        <v>72915425.010000005</v>
      </c>
      <c r="G24" s="15">
        <f>23693599.27+49221825.74</f>
        <v>72915425.010000005</v>
      </c>
      <c r="H24" s="15">
        <f>23693599.27+49221825.74</f>
        <v>72915425.010000005</v>
      </c>
      <c r="I24" s="16">
        <f>+H24-D24</f>
        <v>-1847544.9899999946</v>
      </c>
    </row>
    <row r="25" spans="1:13" ht="18" x14ac:dyDescent="0.2">
      <c r="B25" s="17"/>
      <c r="C25" s="29" t="s">
        <v>26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1">
        <v>0</v>
      </c>
    </row>
    <row r="26" spans="1:13" x14ac:dyDescent="0.2">
      <c r="B26" s="12"/>
      <c r="C26" s="26"/>
      <c r="D26" s="30"/>
      <c r="E26" s="14"/>
      <c r="F26" s="15"/>
      <c r="G26" s="14"/>
      <c r="H26" s="14"/>
      <c r="I26" s="16"/>
      <c r="K26" s="32"/>
    </row>
    <row r="27" spans="1:13" ht="12.75" customHeight="1" x14ac:dyDescent="0.2">
      <c r="A27" s="1"/>
      <c r="B27" s="33" t="s">
        <v>29</v>
      </c>
      <c r="C27" s="34"/>
      <c r="D27" s="35">
        <v>4090000000</v>
      </c>
      <c r="E27" s="35">
        <v>0</v>
      </c>
      <c r="F27" s="10">
        <v>4090000000</v>
      </c>
      <c r="G27" s="10">
        <v>4090000000</v>
      </c>
      <c r="H27" s="10">
        <v>4090000000</v>
      </c>
      <c r="I27" s="21">
        <v>0</v>
      </c>
      <c r="K27" s="32"/>
    </row>
    <row r="28" spans="1:13" x14ac:dyDescent="0.2">
      <c r="B28" s="25"/>
      <c r="C28" s="13" t="s">
        <v>29</v>
      </c>
      <c r="D28" s="15">
        <v>4090000000</v>
      </c>
      <c r="E28" s="15">
        <v>0</v>
      </c>
      <c r="F28" s="15">
        <v>4090000000</v>
      </c>
      <c r="G28" s="15">
        <v>4090000000</v>
      </c>
      <c r="H28" s="15">
        <v>4090000000</v>
      </c>
      <c r="I28" s="67">
        <v>0</v>
      </c>
      <c r="K28" s="36"/>
    </row>
    <row r="29" spans="1:13" x14ac:dyDescent="0.2">
      <c r="B29" s="37"/>
      <c r="C29" s="38"/>
      <c r="D29" s="39"/>
      <c r="E29" s="38"/>
      <c r="F29" s="40"/>
      <c r="G29" s="38"/>
      <c r="H29" s="38"/>
      <c r="I29" s="41"/>
      <c r="J29" s="42"/>
      <c r="K29" s="43"/>
      <c r="L29" s="42"/>
      <c r="M29" s="44"/>
    </row>
    <row r="30" spans="1:13" x14ac:dyDescent="0.2">
      <c r="B30" s="45"/>
      <c r="C30" s="46" t="s">
        <v>30</v>
      </c>
      <c r="D30" s="47">
        <f>+D11+D21+D27</f>
        <v>75914903948</v>
      </c>
      <c r="E30" s="47">
        <f>+E11+E21+E27</f>
        <v>6792412297.46</v>
      </c>
      <c r="F30" s="47">
        <f>+F11+F21+F27</f>
        <v>82707316245.460007</v>
      </c>
      <c r="G30" s="47">
        <f>G11+G21+G27</f>
        <v>82707316245.460007</v>
      </c>
      <c r="H30" s="47">
        <f>H11+H21+H27</f>
        <v>82707316245.460007</v>
      </c>
      <c r="I30" s="82">
        <f>+I11+I21</f>
        <v>6792412297.4600124</v>
      </c>
      <c r="K30" s="48"/>
    </row>
    <row r="31" spans="1:13" ht="11.25" customHeight="1" x14ac:dyDescent="0.2">
      <c r="B31" s="49"/>
      <c r="C31" s="49"/>
      <c r="D31" s="49"/>
      <c r="E31" s="49"/>
      <c r="F31" s="49"/>
      <c r="G31" s="78" t="s">
        <v>31</v>
      </c>
      <c r="H31" s="79"/>
      <c r="I31" s="83"/>
      <c r="K31" s="48"/>
    </row>
    <row r="32" spans="1:13" x14ac:dyDescent="0.2">
      <c r="D32" s="50"/>
      <c r="E32" s="51"/>
      <c r="F32" s="50"/>
      <c r="G32" s="52"/>
    </row>
    <row r="33" spans="3:17" ht="12.75" customHeight="1" x14ac:dyDescent="0.2">
      <c r="D33" s="53"/>
      <c r="E33" s="44"/>
      <c r="F33" s="54"/>
      <c r="G33" s="80" t="s">
        <v>37</v>
      </c>
      <c r="H33" s="80"/>
      <c r="I33" s="80"/>
      <c r="J33" s="55"/>
      <c r="K33" s="56"/>
      <c r="L33" s="55"/>
      <c r="M33" s="57"/>
      <c r="N33" s="57"/>
      <c r="O33" s="57"/>
      <c r="P33" s="57"/>
      <c r="Q33" s="57"/>
    </row>
    <row r="34" spans="3:17" x14ac:dyDescent="0.2">
      <c r="D34" s="58"/>
      <c r="E34" s="59"/>
      <c r="F34" s="44"/>
      <c r="G34" s="50"/>
    </row>
    <row r="35" spans="3:17" x14ac:dyDescent="0.2">
      <c r="D35" s="60"/>
      <c r="E35" s="61"/>
      <c r="G35" s="50"/>
    </row>
    <row r="36" spans="3:17" x14ac:dyDescent="0.2">
      <c r="J36" s="42"/>
      <c r="K36" s="42"/>
      <c r="L36" s="42"/>
      <c r="M36" s="44"/>
      <c r="N36" s="44"/>
      <c r="O36" s="44"/>
    </row>
    <row r="37" spans="3:17" x14ac:dyDescent="0.2">
      <c r="C37" s="62" t="s">
        <v>32</v>
      </c>
      <c r="H37" s="81" t="s">
        <v>33</v>
      </c>
      <c r="I37" s="81"/>
      <c r="J37" s="63"/>
      <c r="K37" s="63"/>
      <c r="L37" s="63"/>
      <c r="M37" s="44"/>
      <c r="N37" s="44"/>
      <c r="O37" s="44"/>
    </row>
    <row r="38" spans="3:17" ht="12.75" customHeight="1" x14ac:dyDescent="0.2">
      <c r="C38" s="64" t="s">
        <v>34</v>
      </c>
      <c r="H38" s="73" t="s">
        <v>35</v>
      </c>
      <c r="I38" s="73"/>
      <c r="J38" s="65"/>
      <c r="K38" s="65"/>
      <c r="L38" s="65"/>
    </row>
    <row r="40" spans="3:17" ht="6" customHeight="1" x14ac:dyDescent="0.2"/>
  </sheetData>
  <mergeCells count="14">
    <mergeCell ref="B8:C10"/>
    <mergeCell ref="D8:I8"/>
    <mergeCell ref="B2:I2"/>
    <mergeCell ref="B3:I3"/>
    <mergeCell ref="B4:I4"/>
    <mergeCell ref="B5:I5"/>
    <mergeCell ref="B6:I6"/>
    <mergeCell ref="H38:I38"/>
    <mergeCell ref="B11:C11"/>
    <mergeCell ref="B21:C21"/>
    <mergeCell ref="G31:H31"/>
    <mergeCell ref="G33:I33"/>
    <mergeCell ref="H37:I37"/>
    <mergeCell ref="I30:I31"/>
  </mergeCells>
  <printOptions horizontalCentered="1" verticalCentered="1"/>
  <pageMargins left="0.54500000000000004" right="0" top="0" bottom="0" header="0.31496062992125984" footer="0.31496062992125984"/>
  <pageSetup paperSize="178" scale="81" orientation="landscape" r:id="rId1"/>
  <ignoredErrors>
    <ignoredError sqref="D10:E10 G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SAR</cp:lastModifiedBy>
  <cp:lastPrinted>2021-03-24T23:07:12Z</cp:lastPrinted>
  <dcterms:created xsi:type="dcterms:W3CDTF">2020-11-08T02:40:01Z</dcterms:created>
  <dcterms:modified xsi:type="dcterms:W3CDTF">2021-03-24T23:07:17Z</dcterms:modified>
</cp:coreProperties>
</file>